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HAL~1.AG\AppData\Local\Temp\DIR-SQL-01&amp;DIRECTUM\DIRECTUM55\"/>
    </mc:Choice>
  </mc:AlternateContent>
  <bookViews>
    <workbookView xWindow="120" yWindow="90" windowWidth="24915" windowHeight="11580"/>
  </bookViews>
  <sheets>
    <sheet name="План мероприятий" sheetId="7" r:id="rId1"/>
  </sheets>
  <definedNames>
    <definedName name="_xlnm.Print_Titles" localSheetId="0">'План мероприятий'!$5:$5</definedName>
  </definedNames>
  <calcPr calcId="152511"/>
</workbook>
</file>

<file path=xl/calcChain.xml><?xml version="1.0" encoding="utf-8"?>
<calcChain xmlns="http://schemas.openxmlformats.org/spreadsheetml/2006/main">
  <c r="G16" i="7" l="1"/>
  <c r="H16" i="7"/>
  <c r="H15" i="7"/>
  <c r="H14" i="7"/>
  <c r="F38" i="7" l="1"/>
  <c r="F39" i="7" s="1"/>
  <c r="F16" i="7"/>
  <c r="F12" i="7"/>
  <c r="F17" i="7" l="1"/>
  <c r="F40" i="7" s="1"/>
</calcChain>
</file>

<file path=xl/sharedStrings.xml><?xml version="1.0" encoding="utf-8"?>
<sst xmlns="http://schemas.openxmlformats.org/spreadsheetml/2006/main" count="163" uniqueCount="77">
  <si>
    <t>№</t>
  </si>
  <si>
    <t>Наименование непрофильного актива</t>
  </si>
  <si>
    <t>3-этажное кирпичное здание поликлиники</t>
  </si>
  <si>
    <t xml:space="preserve"> 4 квартал 2023г.</t>
  </si>
  <si>
    <t xml:space="preserve">1-этажное здание автогенной будки </t>
  </si>
  <si>
    <t>земельный участок под поликлиникой</t>
  </si>
  <si>
    <t>2-этажное кирпичное здание клуба, столовой, пл.1721.4кв.м</t>
  </si>
  <si>
    <t>3-этажное кирпичное здание жилого дома</t>
  </si>
  <si>
    <t>3-этажное здание лечебного корпуса со вставкой</t>
  </si>
  <si>
    <t>кирпичное здание трансформаторной подстанции</t>
  </si>
  <si>
    <t>здание насосной станции 1 подъема с насосом ЭЦВ</t>
  </si>
  <si>
    <t>кирпичный пристрой для оборудования к вентиляции</t>
  </si>
  <si>
    <t>кирпичное здание котельной общ.пл 165.3</t>
  </si>
  <si>
    <t>кирпичное здание гаража на 5 а/машин</t>
  </si>
  <si>
    <t>ж/б резервуары для воды</t>
  </si>
  <si>
    <t>очистные сооружения пл. 105 кв.м</t>
  </si>
  <si>
    <t xml:space="preserve">комплексное РУ территория топливоподачи  </t>
  </si>
  <si>
    <t>Средства идентификации</t>
  </si>
  <si>
    <t>АО "ДиЛУЧ" - санаторно-курортный комплекс, Россия, Анапа</t>
  </si>
  <si>
    <t>4 квартал 2023г</t>
  </si>
  <si>
    <t>АО "Башкирский дом торговли и технологий", Россия, Москва</t>
  </si>
  <si>
    <t>Ликвидация</t>
  </si>
  <si>
    <t>АО "Уралтехнострой - Туймазыхиммаш", Россия, Туймазы</t>
  </si>
  <si>
    <t>АО "Спутниковые телекоммуникации Башкортостана", Россия, Уфа</t>
  </si>
  <si>
    <t>5</t>
  </si>
  <si>
    <t>6</t>
  </si>
  <si>
    <t>Ж/дор.путь № 28-Б</t>
  </si>
  <si>
    <t>Ж/дор.путь № 28-А</t>
  </si>
  <si>
    <t>-</t>
  </si>
  <si>
    <t>ИНН 2301010750</t>
  </si>
  <si>
    <t xml:space="preserve">ИНН 7717009218 </t>
  </si>
  <si>
    <t>ИНН 0269008503</t>
  </si>
  <si>
    <t>ИНН 0278101668</t>
  </si>
  <si>
    <t>АО "БСК"</t>
  </si>
  <si>
    <t>Акции</t>
  </si>
  <si>
    <t>Итого Акции</t>
  </si>
  <si>
    <t>Недвижимое имущество</t>
  </si>
  <si>
    <t>Итого Недвижимое имущество</t>
  </si>
  <si>
    <t>АО "БСЗ"</t>
  </si>
  <si>
    <t>Итого АО "БСЗ"</t>
  </si>
  <si>
    <t>Итого АО "БСК"</t>
  </si>
  <si>
    <t>Планируемый способ реализации</t>
  </si>
  <si>
    <t>Планируемый период реализации (квартал)</t>
  </si>
  <si>
    <t>Предполагаемая стоимость реализации актива, руб.</t>
  </si>
  <si>
    <t>Экономическое обоснование реализации непрофильного актива</t>
  </si>
  <si>
    <t>Экономический эффект в виде получения дохода будет определен на основании отчета об оценке рыночной стоимости актива и после проведения процедуры его реализации</t>
  </si>
  <si>
    <t>3 квартал 2023 г.</t>
  </si>
  <si>
    <t>Стоимость реализации актива будет определена на основании отчета об оценке рыночной стоимости актива</t>
  </si>
  <si>
    <t>Инв.№ 2021800106</t>
  </si>
  <si>
    <t>Инв.№ 2021800107</t>
  </si>
  <si>
    <t>Инв.№1446</t>
  </si>
  <si>
    <t>Инв.№128</t>
  </si>
  <si>
    <t>Инв.№1401</t>
  </si>
  <si>
    <t>Инв.№1443</t>
  </si>
  <si>
    <t>Инв.№1444</t>
  </si>
  <si>
    <t>Инв.№1445</t>
  </si>
  <si>
    <t>Инв.№1447</t>
  </si>
  <si>
    <t>Инв.№1448</t>
  </si>
  <si>
    <t>Инв.№1449</t>
  </si>
  <si>
    <t>Инв.№1450</t>
  </si>
  <si>
    <t>Инв.№1451</t>
  </si>
  <si>
    <t>Инв.№1452</t>
  </si>
  <si>
    <t>Инв.№1453</t>
  </si>
  <si>
    <t>Инв.№1510001</t>
  </si>
  <si>
    <t>Инв.№1510007</t>
  </si>
  <si>
    <t>Инв.№1510008</t>
  </si>
  <si>
    <t>Инв.№1510013</t>
  </si>
  <si>
    <t>Инв.№1510052</t>
  </si>
  <si>
    <t xml:space="preserve">бытовые помещения </t>
  </si>
  <si>
    <t xml:space="preserve">гараж для бульдозера </t>
  </si>
  <si>
    <t xml:space="preserve">склад горючих материалов </t>
  </si>
  <si>
    <t xml:space="preserve">главная контора </t>
  </si>
  <si>
    <t>Продажа</t>
  </si>
  <si>
    <t>Балансовая (остаточная) стоимость на 30.11.2022, тыс.руб.</t>
  </si>
  <si>
    <t>Приложение 2</t>
  </si>
  <si>
    <t>План мероприятий по реализации непрофильных активов  АО "БСК" и дочерних обществ на 2023 год</t>
  </si>
  <si>
    <t>Всего АО "БСК" и "БСЗ"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</si>
</sst>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10419]#,##0.00;\-#,##0.00"/>
    <numFmt numFmtId="166" formatCode="_-* #,##0.000\ _₽_-;\-* #,##0.000\ _₽_-;_-* &quot;-&quot;??\ _₽_-;_-@_-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Arial"/>
      <family val="2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43" fontId="4" fillId="0" borderId="1" xfId="1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43" fontId="6" fillId="0" borderId="1" xfId="1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readingOrder="1"/>
    </xf>
    <xf numFmtId="43" fontId="4" fillId="0" borderId="1" xfId="10" applyFont="1" applyFill="1" applyBorder="1" applyAlignment="1" applyProtection="1">
      <alignment horizontal="left" vertical="top" wrapText="1" readingOrder="1"/>
      <protection locked="0"/>
    </xf>
    <xf numFmtId="43" fontId="0" fillId="0" borderId="0" xfId="0" applyNumberFormat="1" applyFill="1"/>
    <xf numFmtId="43" fontId="0" fillId="0" borderId="0" xfId="10" applyFont="1" applyFill="1"/>
    <xf numFmtId="0" fontId="11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/>
    <xf numFmtId="43" fontId="14" fillId="0" borderId="0" xfId="0" applyNumberFormat="1" applyFont="1" applyFill="1"/>
    <xf numFmtId="0" fontId="15" fillId="0" borderId="0" xfId="0" applyFont="1" applyFill="1"/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7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 readingOrder="1"/>
      <protection locked="0"/>
    </xf>
    <xf numFmtId="43" fontId="10" fillId="0" borderId="1" xfId="1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/>
    <xf numFmtId="0" fontId="18" fillId="0" borderId="1" xfId="1" applyFont="1" applyBorder="1" applyAlignment="1">
      <alignment horizontal="center" vertical="center"/>
    </xf>
    <xf numFmtId="49" fontId="18" fillId="0" borderId="1" xfId="1" applyNumberFormat="1" applyFont="1" applyFill="1" applyBorder="1" applyAlignment="1">
      <alignment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166" fontId="4" fillId="0" borderId="1" xfId="1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top" wrapText="1" readingOrder="1"/>
      <protection locked="0"/>
    </xf>
    <xf numFmtId="43" fontId="12" fillId="2" borderId="1" xfId="10" applyFont="1" applyFill="1" applyBorder="1" applyAlignment="1" applyProtection="1">
      <alignment horizontal="center" vertical="center" wrapText="1" readingOrder="1"/>
      <protection locked="0"/>
    </xf>
    <xf numFmtId="43" fontId="12" fillId="2" borderId="1" xfId="10" applyFont="1" applyFill="1" applyBorder="1" applyAlignment="1" applyProtection="1">
      <alignment horizontal="left" vertical="top" wrapText="1" readingOrder="1"/>
      <protection locked="0"/>
    </xf>
    <xf numFmtId="0" fontId="13" fillId="2" borderId="1" xfId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166" fontId="13" fillId="2" borderId="1" xfId="10" applyNumberFormat="1" applyFont="1" applyFill="1" applyBorder="1" applyAlignment="1">
      <alignment horizontal="center" vertical="center" wrapText="1"/>
    </xf>
    <xf numFmtId="166" fontId="12" fillId="2" borderId="1" xfId="10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3" fontId="4" fillId="0" borderId="1" xfId="10" applyFont="1" applyFill="1" applyBorder="1" applyAlignment="1" applyProtection="1">
      <alignment horizontal="left" vertical="center" wrapText="1" readingOrder="1"/>
      <protection locked="0"/>
    </xf>
    <xf numFmtId="49" fontId="15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 applyProtection="1">
      <alignment horizontal="left" vertical="center" readingOrder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165" fontId="1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2" borderId="1" xfId="0" applyFont="1" applyFill="1" applyBorder="1" applyAlignment="1" applyProtection="1">
      <alignment vertical="top" wrapText="1" readingOrder="1"/>
      <protection locked="0"/>
    </xf>
    <xf numFmtId="0" fontId="19" fillId="2" borderId="1" xfId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left" vertical="center"/>
    </xf>
    <xf numFmtId="166" fontId="17" fillId="2" borderId="1" xfId="10" applyNumberFormat="1" applyFont="1" applyFill="1" applyBorder="1" applyAlignment="1" applyProtection="1">
      <alignment horizontal="center" vertical="top" wrapText="1" readingOrder="1"/>
      <protection locked="0"/>
    </xf>
    <xf numFmtId="0" fontId="15" fillId="2" borderId="1" xfId="0" applyFont="1" applyFill="1" applyBorder="1" applyAlignment="1" applyProtection="1">
      <alignment horizontal="center" vertical="center" wrapText="1" readingOrder="1"/>
      <protection locked="0"/>
    </xf>
    <xf numFmtId="0" fontId="12" fillId="2" borderId="1" xfId="0" applyFont="1" applyFill="1" applyBorder="1" applyAlignment="1" applyProtection="1">
      <alignment horizontal="left" vertical="center" wrapText="1" readingOrder="1"/>
      <protection locked="0"/>
    </xf>
    <xf numFmtId="43" fontId="12" fillId="2" borderId="1" xfId="10" applyFont="1" applyFill="1" applyBorder="1" applyAlignment="1" applyProtection="1">
      <alignment horizontal="left" vertical="center" wrapText="1" readingOrder="1"/>
      <protection locked="0"/>
    </xf>
    <xf numFmtId="43" fontId="16" fillId="2" borderId="1" xfId="10" applyFont="1" applyFill="1" applyBorder="1" applyAlignment="1" applyProtection="1">
      <alignment horizontal="center" vertical="top" wrapText="1" readingOrder="1"/>
      <protection locked="0"/>
    </xf>
    <xf numFmtId="49" fontId="5" fillId="0" borderId="1" xfId="0" applyNumberFormat="1" applyFont="1" applyBorder="1" applyAlignment="1">
      <alignment horizontal="left" vertical="center" wrapText="1"/>
    </xf>
    <xf numFmtId="166" fontId="18" fillId="0" borderId="1" xfId="10" applyNumberFormat="1" applyFont="1" applyFill="1" applyBorder="1" applyAlignment="1">
      <alignment horizontal="right" vertical="center" wrapText="1"/>
    </xf>
    <xf numFmtId="166" fontId="18" fillId="0" borderId="1" xfId="1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13" fillId="3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</cellXfs>
  <cellStyles count="11">
    <cellStyle name="Обычный" xfId="0" builtinId="0"/>
    <cellStyle name="Обычный 2" xfId="3"/>
    <cellStyle name="Обычный 2 2" xfId="2"/>
    <cellStyle name="Обычный 3" xfId="4"/>
    <cellStyle name="Обычный 4" xfId="5"/>
    <cellStyle name="Обычный 5" xfId="1"/>
    <cellStyle name="Финансовый" xfId="10" builtinId="3"/>
    <cellStyle name="Финансовый 2" xfId="6"/>
    <cellStyle name="Финансовый 3" xfId="7"/>
    <cellStyle name="Финансовый 4" xfId="8"/>
    <cellStyle name="Финансовый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34" workbookViewId="0">
      <selection activeCell="B41" sqref="B41"/>
    </sheetView>
  </sheetViews>
  <sheetFormatPr defaultRowHeight="16.5" x14ac:dyDescent="0.2"/>
  <cols>
    <col min="1" max="1" width="5.85546875" style="40" customWidth="1"/>
    <col min="2" max="2" width="24" style="42" customWidth="1"/>
    <col min="3" max="3" width="21.5703125" style="2" customWidth="1"/>
    <col min="4" max="4" width="17.7109375" style="13" customWidth="1"/>
    <col min="5" max="5" width="18.5703125" style="13" customWidth="1"/>
    <col min="6" max="6" width="17" style="10" customWidth="1"/>
    <col min="7" max="7" width="31.5703125" style="42" customWidth="1"/>
    <col min="8" max="8" width="31.140625" style="1" customWidth="1"/>
    <col min="9" max="9" width="9.140625" style="1"/>
    <col min="10" max="10" width="10.85546875" style="1" bestFit="1" customWidth="1"/>
    <col min="11" max="11" width="11.5703125" style="1" customWidth="1"/>
    <col min="12" max="16384" width="9.140625" style="1"/>
  </cols>
  <sheetData>
    <row r="1" spans="1:11" x14ac:dyDescent="0.2">
      <c r="H1" s="60" t="s">
        <v>74</v>
      </c>
    </row>
    <row r="3" spans="1:11" ht="18.75" x14ac:dyDescent="0.2">
      <c r="B3" s="41" t="s">
        <v>75</v>
      </c>
    </row>
    <row r="4" spans="1:11" x14ac:dyDescent="0.2">
      <c r="D4" s="12"/>
      <c r="E4" s="12"/>
    </row>
    <row r="5" spans="1:11" s="7" customFormat="1" ht="96" customHeight="1" x14ac:dyDescent="0.2">
      <c r="A5" s="32" t="s">
        <v>0</v>
      </c>
      <c r="B5" s="18" t="s">
        <v>1</v>
      </c>
      <c r="C5" s="18" t="s">
        <v>17</v>
      </c>
      <c r="D5" s="18" t="s">
        <v>41</v>
      </c>
      <c r="E5" s="18" t="s">
        <v>42</v>
      </c>
      <c r="F5" s="6" t="s">
        <v>73</v>
      </c>
      <c r="G5" s="18" t="s">
        <v>43</v>
      </c>
      <c r="H5" s="18" t="s">
        <v>44</v>
      </c>
    </row>
    <row r="6" spans="1:11" s="11" customFormat="1" ht="27" customHeight="1" x14ac:dyDescent="0.2">
      <c r="A6" s="63" t="s">
        <v>33</v>
      </c>
      <c r="B6" s="63"/>
      <c r="C6" s="63"/>
      <c r="D6" s="63"/>
      <c r="E6" s="63"/>
      <c r="F6" s="63"/>
      <c r="G6" s="63"/>
      <c r="H6" s="63"/>
    </row>
    <row r="7" spans="1:11" s="11" customFormat="1" ht="23.25" customHeight="1" x14ac:dyDescent="0.2">
      <c r="A7" s="64" t="s">
        <v>34</v>
      </c>
      <c r="B7" s="64"/>
      <c r="C7" s="64"/>
      <c r="D7" s="64"/>
      <c r="E7" s="64"/>
      <c r="F7" s="64"/>
      <c r="G7" s="64"/>
      <c r="H7" s="64"/>
    </row>
    <row r="8" spans="1:11" s="3" customFormat="1" ht="117.75" customHeight="1" x14ac:dyDescent="0.2">
      <c r="A8" s="17">
        <v>1</v>
      </c>
      <c r="B8" s="5" t="s">
        <v>18</v>
      </c>
      <c r="C8" s="17" t="s">
        <v>29</v>
      </c>
      <c r="D8" s="4" t="s">
        <v>72</v>
      </c>
      <c r="E8" s="4" t="s">
        <v>19</v>
      </c>
      <c r="F8" s="30">
        <v>0.625</v>
      </c>
      <c r="G8" s="43" t="s">
        <v>47</v>
      </c>
      <c r="H8" s="8" t="s">
        <v>45</v>
      </c>
      <c r="K8" s="20"/>
    </row>
    <row r="9" spans="1:11" s="3" customFormat="1" ht="63" x14ac:dyDescent="0.2">
      <c r="A9" s="17">
        <v>2</v>
      </c>
      <c r="B9" s="5" t="s">
        <v>20</v>
      </c>
      <c r="C9" s="19" t="s">
        <v>30</v>
      </c>
      <c r="D9" s="4" t="s">
        <v>21</v>
      </c>
      <c r="E9" s="4" t="s">
        <v>19</v>
      </c>
      <c r="F9" s="30">
        <v>1.5</v>
      </c>
      <c r="G9" s="4" t="s">
        <v>28</v>
      </c>
      <c r="H9" s="4" t="s">
        <v>28</v>
      </c>
      <c r="K9" s="20"/>
    </row>
    <row r="10" spans="1:11" s="3" customFormat="1" ht="119.25" customHeight="1" x14ac:dyDescent="0.2">
      <c r="A10" s="17">
        <v>3</v>
      </c>
      <c r="B10" s="5" t="s">
        <v>22</v>
      </c>
      <c r="C10" s="17" t="s">
        <v>31</v>
      </c>
      <c r="D10" s="4" t="s">
        <v>72</v>
      </c>
      <c r="E10" s="4" t="s">
        <v>19</v>
      </c>
      <c r="F10" s="30">
        <v>1.04</v>
      </c>
      <c r="G10" s="43" t="s">
        <v>47</v>
      </c>
      <c r="H10" s="8" t="s">
        <v>45</v>
      </c>
      <c r="K10" s="20"/>
    </row>
    <row r="11" spans="1:11" s="3" customFormat="1" ht="116.25" customHeight="1" x14ac:dyDescent="0.2">
      <c r="A11" s="17">
        <v>4</v>
      </c>
      <c r="B11" s="5" t="s">
        <v>23</v>
      </c>
      <c r="C11" s="17" t="s">
        <v>32</v>
      </c>
      <c r="D11" s="4" t="s">
        <v>72</v>
      </c>
      <c r="E11" s="4" t="s">
        <v>19</v>
      </c>
      <c r="F11" s="30">
        <v>1600</v>
      </c>
      <c r="G11" s="43" t="s">
        <v>47</v>
      </c>
      <c r="H11" s="8" t="s">
        <v>45</v>
      </c>
      <c r="K11" s="20"/>
    </row>
    <row r="12" spans="1:11" s="14" customFormat="1" ht="27" customHeight="1" x14ac:dyDescent="0.3">
      <c r="A12" s="53"/>
      <c r="B12" s="54" t="s">
        <v>35</v>
      </c>
      <c r="C12" s="33"/>
      <c r="D12" s="34"/>
      <c r="E12" s="34"/>
      <c r="F12" s="39">
        <f>SUM(F8:F11)</f>
        <v>1603.165</v>
      </c>
      <c r="G12" s="55"/>
      <c r="H12" s="35"/>
      <c r="K12" s="15"/>
    </row>
    <row r="13" spans="1:11" ht="19.5" x14ac:dyDescent="0.2">
      <c r="A13" s="65" t="s">
        <v>36</v>
      </c>
      <c r="B13" s="65"/>
      <c r="C13" s="65"/>
      <c r="D13" s="65"/>
      <c r="E13" s="65"/>
      <c r="F13" s="65"/>
      <c r="G13" s="65"/>
      <c r="H13" s="65"/>
      <c r="K13" s="9"/>
    </row>
    <row r="14" spans="1:11" s="25" customFormat="1" ht="25.5" customHeight="1" x14ac:dyDescent="0.25">
      <c r="A14" s="21" t="s">
        <v>24</v>
      </c>
      <c r="B14" s="31" t="s">
        <v>26</v>
      </c>
      <c r="C14" s="22" t="s">
        <v>48</v>
      </c>
      <c r="D14" s="4" t="s">
        <v>21</v>
      </c>
      <c r="E14" s="23" t="s">
        <v>46</v>
      </c>
      <c r="F14" s="24">
        <v>0</v>
      </c>
      <c r="G14" s="43">
        <v>0</v>
      </c>
      <c r="H14" s="43">
        <f>G14-F14</f>
        <v>0</v>
      </c>
    </row>
    <row r="15" spans="1:11" s="25" customFormat="1" ht="28.5" customHeight="1" x14ac:dyDescent="0.25">
      <c r="A15" s="21" t="s">
        <v>25</v>
      </c>
      <c r="B15" s="31" t="s">
        <v>27</v>
      </c>
      <c r="C15" s="22" t="s">
        <v>49</v>
      </c>
      <c r="D15" s="4" t="s">
        <v>21</v>
      </c>
      <c r="E15" s="23" t="s">
        <v>46</v>
      </c>
      <c r="F15" s="24">
        <v>0</v>
      </c>
      <c r="G15" s="43">
        <v>0</v>
      </c>
      <c r="H15" s="43">
        <f>G15-F15</f>
        <v>0</v>
      </c>
    </row>
    <row r="16" spans="1:11" s="16" customFormat="1" ht="25.5" customHeight="1" x14ac:dyDescent="0.3">
      <c r="A16" s="44"/>
      <c r="B16" s="45" t="s">
        <v>37</v>
      </c>
      <c r="C16" s="46"/>
      <c r="D16" s="47"/>
      <c r="E16" s="47"/>
      <c r="F16" s="56">
        <f>SUM(F14:F15)</f>
        <v>0</v>
      </c>
      <c r="G16" s="56">
        <f t="shared" ref="G16:H16" si="0">SUM(G14:G15)</f>
        <v>0</v>
      </c>
      <c r="H16" s="56">
        <f t="shared" si="0"/>
        <v>0</v>
      </c>
    </row>
    <row r="17" spans="1:8" s="16" customFormat="1" ht="26.25" customHeight="1" x14ac:dyDescent="0.3">
      <c r="A17" s="44"/>
      <c r="B17" s="45" t="s">
        <v>40</v>
      </c>
      <c r="C17" s="46"/>
      <c r="D17" s="47"/>
      <c r="E17" s="47"/>
      <c r="F17" s="52">
        <f>F16+F12</f>
        <v>1603.165</v>
      </c>
      <c r="G17" s="48"/>
      <c r="H17" s="49"/>
    </row>
    <row r="18" spans="1:8" s="14" customFormat="1" ht="28.5" customHeight="1" x14ac:dyDescent="0.3">
      <c r="A18" s="61" t="s">
        <v>38</v>
      </c>
      <c r="B18" s="61"/>
      <c r="C18" s="61"/>
      <c r="D18" s="61"/>
      <c r="E18" s="61"/>
      <c r="F18" s="61"/>
      <c r="G18" s="61"/>
      <c r="H18" s="61"/>
    </row>
    <row r="19" spans="1:8" s="14" customFormat="1" ht="24.75" customHeight="1" x14ac:dyDescent="0.3">
      <c r="A19" s="62" t="s">
        <v>36</v>
      </c>
      <c r="B19" s="62"/>
      <c r="C19" s="62"/>
      <c r="D19" s="62"/>
      <c r="E19" s="62"/>
      <c r="F19" s="62"/>
      <c r="G19" s="62"/>
      <c r="H19" s="62"/>
    </row>
    <row r="20" spans="1:8" s="3" customFormat="1" ht="113.25" customHeight="1" x14ac:dyDescent="0.2">
      <c r="A20" s="26">
        <v>7</v>
      </c>
      <c r="B20" s="27" t="s">
        <v>2</v>
      </c>
      <c r="C20" s="28" t="s">
        <v>50</v>
      </c>
      <c r="D20" s="4" t="s">
        <v>72</v>
      </c>
      <c r="E20" s="26" t="s">
        <v>3</v>
      </c>
      <c r="F20" s="58">
        <v>150.66575</v>
      </c>
      <c r="G20" s="43" t="s">
        <v>47</v>
      </c>
      <c r="H20" s="8" t="s">
        <v>45</v>
      </c>
    </row>
    <row r="21" spans="1:8" s="3" customFormat="1" ht="117.75" customHeight="1" x14ac:dyDescent="0.2">
      <c r="A21" s="26">
        <v>8</v>
      </c>
      <c r="B21" s="27" t="s">
        <v>4</v>
      </c>
      <c r="C21" s="28" t="s">
        <v>51</v>
      </c>
      <c r="D21" s="4" t="s">
        <v>72</v>
      </c>
      <c r="E21" s="26" t="s">
        <v>3</v>
      </c>
      <c r="F21" s="58">
        <v>1.03068</v>
      </c>
      <c r="G21" s="43" t="s">
        <v>47</v>
      </c>
      <c r="H21" s="8" t="s">
        <v>45</v>
      </c>
    </row>
    <row r="22" spans="1:8" s="3" customFormat="1" ht="117" customHeight="1" x14ac:dyDescent="0.2">
      <c r="A22" s="26">
        <v>9</v>
      </c>
      <c r="B22" s="27" t="s">
        <v>5</v>
      </c>
      <c r="C22" s="28" t="s">
        <v>52</v>
      </c>
      <c r="D22" s="4" t="s">
        <v>72</v>
      </c>
      <c r="E22" s="26" t="s">
        <v>3</v>
      </c>
      <c r="F22" s="58">
        <v>0</v>
      </c>
      <c r="G22" s="43" t="s">
        <v>47</v>
      </c>
      <c r="H22" s="8" t="s">
        <v>45</v>
      </c>
    </row>
    <row r="23" spans="1:8" s="3" customFormat="1" ht="118.5" customHeight="1" x14ac:dyDescent="0.2">
      <c r="A23" s="26">
        <v>10</v>
      </c>
      <c r="B23" s="27" t="s">
        <v>6</v>
      </c>
      <c r="C23" s="28" t="s">
        <v>53</v>
      </c>
      <c r="D23" s="4" t="s">
        <v>72</v>
      </c>
      <c r="E23" s="26" t="s">
        <v>3</v>
      </c>
      <c r="F23" s="58">
        <v>108.29423</v>
      </c>
      <c r="G23" s="43" t="s">
        <v>47</v>
      </c>
      <c r="H23" s="8" t="s">
        <v>45</v>
      </c>
    </row>
    <row r="24" spans="1:8" s="3" customFormat="1" ht="120" customHeight="1" x14ac:dyDescent="0.2">
      <c r="A24" s="26">
        <v>11</v>
      </c>
      <c r="B24" s="27" t="s">
        <v>7</v>
      </c>
      <c r="C24" s="28" t="s">
        <v>54</v>
      </c>
      <c r="D24" s="4" t="s">
        <v>72</v>
      </c>
      <c r="E24" s="26" t="s">
        <v>3</v>
      </c>
      <c r="F24" s="58">
        <v>66.847940000000008</v>
      </c>
      <c r="G24" s="43" t="s">
        <v>47</v>
      </c>
      <c r="H24" s="8" t="s">
        <v>45</v>
      </c>
    </row>
    <row r="25" spans="1:8" s="3" customFormat="1" ht="116.25" customHeight="1" x14ac:dyDescent="0.2">
      <c r="A25" s="26">
        <v>12</v>
      </c>
      <c r="B25" s="27" t="s">
        <v>8</v>
      </c>
      <c r="C25" s="28" t="s">
        <v>55</v>
      </c>
      <c r="D25" s="4" t="s">
        <v>72</v>
      </c>
      <c r="E25" s="26" t="s">
        <v>3</v>
      </c>
      <c r="F25" s="58">
        <v>200.29259999999999</v>
      </c>
      <c r="G25" s="43" t="s">
        <v>47</v>
      </c>
      <c r="H25" s="8" t="s">
        <v>45</v>
      </c>
    </row>
    <row r="26" spans="1:8" s="3" customFormat="1" ht="117.75" customHeight="1" x14ac:dyDescent="0.2">
      <c r="A26" s="26">
        <v>13</v>
      </c>
      <c r="B26" s="27" t="s">
        <v>9</v>
      </c>
      <c r="C26" s="28" t="s">
        <v>56</v>
      </c>
      <c r="D26" s="4" t="s">
        <v>72</v>
      </c>
      <c r="E26" s="26" t="s">
        <v>3</v>
      </c>
      <c r="F26" s="58">
        <v>0</v>
      </c>
      <c r="G26" s="43" t="s">
        <v>47</v>
      </c>
      <c r="H26" s="8" t="s">
        <v>45</v>
      </c>
    </row>
    <row r="27" spans="1:8" s="3" customFormat="1" ht="120.75" customHeight="1" x14ac:dyDescent="0.2">
      <c r="A27" s="26">
        <v>14</v>
      </c>
      <c r="B27" s="27" t="s">
        <v>10</v>
      </c>
      <c r="C27" s="28" t="s">
        <v>57</v>
      </c>
      <c r="D27" s="4" t="s">
        <v>72</v>
      </c>
      <c r="E27" s="26" t="s">
        <v>3</v>
      </c>
      <c r="F27" s="58">
        <v>0</v>
      </c>
      <c r="G27" s="43" t="s">
        <v>47</v>
      </c>
      <c r="H27" s="8" t="s">
        <v>45</v>
      </c>
    </row>
    <row r="28" spans="1:8" s="3" customFormat="1" ht="114.75" customHeight="1" x14ac:dyDescent="0.2">
      <c r="A28" s="26">
        <v>15</v>
      </c>
      <c r="B28" s="27" t="s">
        <v>11</v>
      </c>
      <c r="C28" s="28" t="s">
        <v>58</v>
      </c>
      <c r="D28" s="4" t="s">
        <v>72</v>
      </c>
      <c r="E28" s="26" t="s">
        <v>3</v>
      </c>
      <c r="F28" s="58">
        <v>0</v>
      </c>
      <c r="G28" s="43" t="s">
        <v>47</v>
      </c>
      <c r="H28" s="8" t="s">
        <v>45</v>
      </c>
    </row>
    <row r="29" spans="1:8" s="3" customFormat="1" ht="120.75" customHeight="1" x14ac:dyDescent="0.2">
      <c r="A29" s="26">
        <v>16</v>
      </c>
      <c r="B29" s="27" t="s">
        <v>12</v>
      </c>
      <c r="C29" s="28" t="s">
        <v>59</v>
      </c>
      <c r="D29" s="4" t="s">
        <v>72</v>
      </c>
      <c r="E29" s="26" t="s">
        <v>3</v>
      </c>
      <c r="F29" s="58">
        <v>10.501190000000001</v>
      </c>
      <c r="G29" s="43" t="s">
        <v>47</v>
      </c>
      <c r="H29" s="8" t="s">
        <v>45</v>
      </c>
    </row>
    <row r="30" spans="1:8" s="3" customFormat="1" ht="116.25" customHeight="1" x14ac:dyDescent="0.2">
      <c r="A30" s="26">
        <v>17</v>
      </c>
      <c r="B30" s="27" t="s">
        <v>13</v>
      </c>
      <c r="C30" s="28" t="s">
        <v>60</v>
      </c>
      <c r="D30" s="4" t="s">
        <v>72</v>
      </c>
      <c r="E30" s="26" t="s">
        <v>3</v>
      </c>
      <c r="F30" s="58">
        <v>10.16502</v>
      </c>
      <c r="G30" s="43" t="s">
        <v>47</v>
      </c>
      <c r="H30" s="8" t="s">
        <v>45</v>
      </c>
    </row>
    <row r="31" spans="1:8" s="3" customFormat="1" ht="120" customHeight="1" x14ac:dyDescent="0.2">
      <c r="A31" s="26">
        <v>18</v>
      </c>
      <c r="B31" s="27" t="s">
        <v>14</v>
      </c>
      <c r="C31" s="28" t="s">
        <v>61</v>
      </c>
      <c r="D31" s="4" t="s">
        <v>72</v>
      </c>
      <c r="E31" s="26" t="s">
        <v>3</v>
      </c>
      <c r="F31" s="58">
        <v>0</v>
      </c>
      <c r="G31" s="43" t="s">
        <v>47</v>
      </c>
      <c r="H31" s="8" t="s">
        <v>45</v>
      </c>
    </row>
    <row r="32" spans="1:8" s="3" customFormat="1" ht="121.5" customHeight="1" x14ac:dyDescent="0.2">
      <c r="A32" s="26">
        <v>19</v>
      </c>
      <c r="B32" s="27" t="s">
        <v>15</v>
      </c>
      <c r="C32" s="28" t="s">
        <v>62</v>
      </c>
      <c r="D32" s="4" t="s">
        <v>72</v>
      </c>
      <c r="E32" s="26" t="s">
        <v>3</v>
      </c>
      <c r="F32" s="58">
        <v>1.5758099999999999</v>
      </c>
      <c r="G32" s="43" t="s">
        <v>47</v>
      </c>
      <c r="H32" s="8" t="s">
        <v>45</v>
      </c>
    </row>
    <row r="33" spans="1:8" s="3" customFormat="1" ht="117.75" customHeight="1" x14ac:dyDescent="0.2">
      <c r="A33" s="26">
        <v>20</v>
      </c>
      <c r="B33" s="57" t="s">
        <v>16</v>
      </c>
      <c r="C33" s="29" t="s">
        <v>63</v>
      </c>
      <c r="D33" s="4" t="s">
        <v>72</v>
      </c>
      <c r="E33" s="26" t="s">
        <v>3</v>
      </c>
      <c r="F33" s="58">
        <v>0</v>
      </c>
      <c r="G33" s="43" t="s">
        <v>47</v>
      </c>
      <c r="H33" s="8" t="s">
        <v>45</v>
      </c>
    </row>
    <row r="34" spans="1:8" s="3" customFormat="1" ht="114" customHeight="1" x14ac:dyDescent="0.2">
      <c r="A34" s="26">
        <v>21</v>
      </c>
      <c r="B34" s="57" t="s">
        <v>68</v>
      </c>
      <c r="C34" s="29" t="s">
        <v>64</v>
      </c>
      <c r="D34" s="4" t="s">
        <v>72</v>
      </c>
      <c r="E34" s="26" t="s">
        <v>3</v>
      </c>
      <c r="F34" s="58">
        <v>0</v>
      </c>
      <c r="G34" s="43" t="s">
        <v>47</v>
      </c>
      <c r="H34" s="8" t="s">
        <v>45</v>
      </c>
    </row>
    <row r="35" spans="1:8" s="3" customFormat="1" ht="114.75" customHeight="1" x14ac:dyDescent="0.2">
      <c r="A35" s="26">
        <v>22</v>
      </c>
      <c r="B35" s="57" t="s">
        <v>69</v>
      </c>
      <c r="C35" s="29" t="s">
        <v>65</v>
      </c>
      <c r="D35" s="4" t="s">
        <v>72</v>
      </c>
      <c r="E35" s="26" t="s">
        <v>3</v>
      </c>
      <c r="F35" s="58">
        <v>0</v>
      </c>
      <c r="G35" s="43" t="s">
        <v>47</v>
      </c>
      <c r="H35" s="8" t="s">
        <v>45</v>
      </c>
    </row>
    <row r="36" spans="1:8" s="3" customFormat="1" ht="115.5" customHeight="1" x14ac:dyDescent="0.2">
      <c r="A36" s="26">
        <v>23</v>
      </c>
      <c r="B36" s="57" t="s">
        <v>70</v>
      </c>
      <c r="C36" s="29" t="s">
        <v>66</v>
      </c>
      <c r="D36" s="4" t="s">
        <v>72</v>
      </c>
      <c r="E36" s="26" t="s">
        <v>3</v>
      </c>
      <c r="F36" s="58">
        <v>0</v>
      </c>
      <c r="G36" s="43" t="s">
        <v>47</v>
      </c>
      <c r="H36" s="8" t="s">
        <v>45</v>
      </c>
    </row>
    <row r="37" spans="1:8" s="3" customFormat="1" ht="114.75" customHeight="1" x14ac:dyDescent="0.2">
      <c r="A37" s="26">
        <v>24</v>
      </c>
      <c r="B37" s="57" t="s">
        <v>71</v>
      </c>
      <c r="C37" s="29" t="s">
        <v>67</v>
      </c>
      <c r="D37" s="4" t="s">
        <v>72</v>
      </c>
      <c r="E37" s="26" t="s">
        <v>3</v>
      </c>
      <c r="F37" s="59">
        <v>394.88041999999996</v>
      </c>
      <c r="G37" s="43" t="s">
        <v>47</v>
      </c>
      <c r="H37" s="8" t="s">
        <v>45</v>
      </c>
    </row>
    <row r="38" spans="1:8" s="14" customFormat="1" ht="19.5" x14ac:dyDescent="0.3">
      <c r="A38" s="50"/>
      <c r="B38" s="51" t="s">
        <v>37</v>
      </c>
      <c r="C38" s="37"/>
      <c r="D38" s="36"/>
      <c r="E38" s="36"/>
      <c r="F38" s="38">
        <f>SUM(F20:F37)</f>
        <v>944.25364000000002</v>
      </c>
      <c r="G38" s="37"/>
      <c r="H38" s="36"/>
    </row>
    <row r="39" spans="1:8" s="14" customFormat="1" ht="19.5" x14ac:dyDescent="0.3">
      <c r="A39" s="50"/>
      <c r="B39" s="51" t="s">
        <v>39</v>
      </c>
      <c r="C39" s="37"/>
      <c r="D39" s="36"/>
      <c r="E39" s="36"/>
      <c r="F39" s="38">
        <f>F38</f>
        <v>944.25364000000002</v>
      </c>
      <c r="G39" s="37"/>
      <c r="H39" s="36"/>
    </row>
    <row r="40" spans="1:8" s="14" customFormat="1" ht="19.5" x14ac:dyDescent="0.3">
      <c r="A40" s="50"/>
      <c r="B40" s="51" t="s">
        <v>76</v>
      </c>
      <c r="C40" s="37"/>
      <c r="D40" s="36"/>
      <c r="E40" s="36"/>
      <c r="F40" s="38">
        <f>F39+F17</f>
        <v>2547.4186399999999</v>
      </c>
      <c r="G40" s="37"/>
      <c r="H40" s="36"/>
    </row>
  </sheetData>
  <mergeCells count="5">
    <mergeCell ref="A18:H18"/>
    <mergeCell ref="A19:H19"/>
    <mergeCell ref="A6:H6"/>
    <mergeCell ref="A7:H7"/>
    <mergeCell ref="A13:H13"/>
  </mergeCells>
  <pageMargins left="0.70866141732283472" right="0.51181102362204722" top="0.55118110236220474" bottom="0.35433070866141736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мероприятий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Коннова Екатерина Викторовна</dc:creator>
  <cp:lastModifiedBy>Мешалкина Азалия Галиевна</cp:lastModifiedBy>
  <cp:lastPrinted>2022-12-22T07:22:19Z</cp:lastPrinted>
  <dcterms:created xsi:type="dcterms:W3CDTF">2022-11-07T09:54:07Z</dcterms:created>
  <dcterms:modified xsi:type="dcterms:W3CDTF">2023-01-10T10:12:37Z</dcterms:modified>
</cp:coreProperties>
</file>